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Ноутбук\Desktop\Питание по новому\питтание по датам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89" i="1" l="1"/>
  <c r="H94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L195" i="1" l="1"/>
  <c r="L176" i="1"/>
  <c r="L157" i="1"/>
  <c r="L138" i="1"/>
  <c r="L119" i="1"/>
  <c r="L100" i="1"/>
  <c r="L81" i="1"/>
  <c r="L62" i="1"/>
  <c r="L43" i="1"/>
  <c r="L24" i="1"/>
  <c r="H195" i="1"/>
  <c r="I195" i="1"/>
  <c r="G195" i="1"/>
  <c r="F195" i="1"/>
  <c r="J176" i="1"/>
  <c r="I176" i="1"/>
  <c r="H176" i="1"/>
  <c r="F176" i="1"/>
  <c r="G157" i="1"/>
  <c r="J157" i="1"/>
  <c r="I157" i="1"/>
  <c r="H157" i="1"/>
  <c r="F157" i="1"/>
  <c r="G62" i="1"/>
  <c r="H62" i="1"/>
  <c r="F62" i="1"/>
  <c r="J62" i="1"/>
  <c r="J138" i="1"/>
  <c r="H138" i="1"/>
  <c r="G138" i="1"/>
  <c r="F138" i="1"/>
  <c r="J119" i="1"/>
  <c r="I119" i="1"/>
  <c r="H119" i="1"/>
  <c r="F119" i="1"/>
  <c r="J100" i="1"/>
  <c r="I100" i="1"/>
  <c r="H100" i="1"/>
  <c r="G100" i="1"/>
  <c r="F100" i="1"/>
  <c r="J81" i="1"/>
  <c r="F81" i="1"/>
  <c r="F43" i="1"/>
  <c r="I43" i="1"/>
  <c r="J43" i="1"/>
  <c r="H43" i="1"/>
  <c r="H24" i="1"/>
  <c r="G119" i="1"/>
  <c r="I62" i="1"/>
  <c r="I138" i="1"/>
  <c r="J195" i="1"/>
  <c r="L196" i="1" l="1"/>
  <c r="J196" i="1"/>
  <c r="G196" i="1"/>
  <c r="I196" i="1"/>
  <c r="H196" i="1"/>
  <c r="F196" i="1"/>
</calcChain>
</file>

<file path=xl/sharedStrings.xml><?xml version="1.0" encoding="utf-8"?>
<sst xmlns="http://schemas.openxmlformats.org/spreadsheetml/2006/main" count="309" uniqueCount="95">
  <si>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</si>
  <si>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</si>
  <si>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</si>
  <si>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</si>
  <si>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</si>
  <si>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</si>
  <si>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</si>
  <si>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</si>
  <si>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</si>
  <si>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</si>
  <si>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</si>
  <si>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</si>
  <si>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</si>
  <si>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</si>
  <si>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</si>
  <si>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</si>
  <si>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</si>
  <si>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</si>
  <si>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</si>
  <si>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</si>
  <si>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</si>
  <si>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</si>
  <si>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</si>
  <si>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</si>
  <si>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</si>
  <si>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</si>
  <si>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</si>
  <si>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</si>
  <si>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</si>
  <si>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</si>
  <si>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</si>
  <si>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</si>
  <si>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</si>
  <si>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</si>
  <si>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</si>
  <si>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</si>
  <si>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</si>
  <si>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</si>
  <si>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</si>
  <si>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кукурузная</t>
  </si>
  <si>
    <t>Кофейный напиток</t>
  </si>
  <si>
    <t>Бутеброд с маслом</t>
  </si>
  <si>
    <t>Рассольник</t>
  </si>
  <si>
    <t>250/300</t>
  </si>
  <si>
    <t>Гуляш из говядины</t>
  </si>
  <si>
    <t>Гречка рассыпчатая</t>
  </si>
  <si>
    <t>Чай с сахаром</t>
  </si>
  <si>
    <t>200/15</t>
  </si>
  <si>
    <t>Хлеб пшеничный</t>
  </si>
  <si>
    <t>ПР</t>
  </si>
  <si>
    <t>Бананы</t>
  </si>
  <si>
    <t>Каша манная</t>
  </si>
  <si>
    <t>Яблоко</t>
  </si>
  <si>
    <t>Суп с лапшой</t>
  </si>
  <si>
    <t>250/50</t>
  </si>
  <si>
    <t>Жаркое по домашнему</t>
  </si>
  <si>
    <t>Какао с молоком</t>
  </si>
  <si>
    <t>Каша пшеничная</t>
  </si>
  <si>
    <t>Бутерброд с джемом (повидлом)</t>
  </si>
  <si>
    <t>30/20</t>
  </si>
  <si>
    <t>Борщ</t>
  </si>
  <si>
    <t>Котлета рыбная</t>
  </si>
  <si>
    <t>Рис отварной</t>
  </si>
  <si>
    <t>Компот из сухофруктов</t>
  </si>
  <si>
    <t>Суп молочный с макаронными изделиями</t>
  </si>
  <si>
    <t>200/20</t>
  </si>
  <si>
    <t>Суп с клёцками</t>
  </si>
  <si>
    <t>Плов</t>
  </si>
  <si>
    <t>МБОУ Беляйская ООШ</t>
  </si>
  <si>
    <t>директор</t>
  </si>
  <si>
    <t>Заскалкина О.В.</t>
  </si>
  <si>
    <t>Каша рисовая</t>
  </si>
  <si>
    <t>Бутерброд с сыром</t>
  </si>
  <si>
    <t>Макароны</t>
  </si>
  <si>
    <t>Суп из рыбной консерва</t>
  </si>
  <si>
    <t>7, 54</t>
  </si>
  <si>
    <t>Кисель</t>
  </si>
  <si>
    <t>Каша пшённая</t>
  </si>
  <si>
    <t>Щи из квашеной капусты</t>
  </si>
  <si>
    <t>Котлета из говядины с маслом</t>
  </si>
  <si>
    <t>Перловка</t>
  </si>
  <si>
    <t>Каша ячневая</t>
  </si>
  <si>
    <t>Свекольник</t>
  </si>
  <si>
    <t>Рыба с маслом</t>
  </si>
  <si>
    <t>Пюре картофельное</t>
  </si>
  <si>
    <t>Каша гречневая молочная</t>
  </si>
  <si>
    <t>Суп гороховый</t>
  </si>
  <si>
    <t>Курица туш. В соусе</t>
  </si>
  <si>
    <t>Яйцо отварное</t>
  </si>
  <si>
    <t>Суп картофельный с крупой</t>
  </si>
  <si>
    <t>Каша молочная из риса и пшена</t>
  </si>
  <si>
    <t>Суп картофельный с макаронными изделиями</t>
  </si>
  <si>
    <t>Тефтели в соусе</t>
  </si>
  <si>
    <t>100/10</t>
  </si>
  <si>
    <t>Горошница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</si>
</sst>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68</v>
      </c>
      <c r="D1" s="56"/>
      <c r="E1" s="56"/>
      <c r="F1" s="12" t="s">
        <v>16</v>
      </c>
      <c r="G1" s="2" t="s">
        <v>17</v>
      </c>
      <c r="H1" s="57" t="s">
        <v>69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70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7.63</v>
      </c>
      <c r="H6" s="40">
        <v>11.1</v>
      </c>
      <c r="I6" s="40">
        <v>50.78</v>
      </c>
      <c r="J6" s="40">
        <v>8</v>
      </c>
      <c r="K6" s="41">
        <v>174</v>
      </c>
      <c r="L6" s="40">
        <v>17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3.17</v>
      </c>
      <c r="H8" s="43">
        <v>2.68</v>
      </c>
      <c r="I8" s="43">
        <v>15.95</v>
      </c>
      <c r="J8" s="43">
        <v>100.6</v>
      </c>
      <c r="K8" s="44">
        <v>379</v>
      </c>
      <c r="L8" s="43">
        <v>10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51">
        <v>45229</v>
      </c>
      <c r="G9" s="43">
        <v>2.36</v>
      </c>
      <c r="H9" s="43">
        <v>7.49</v>
      </c>
      <c r="I9" s="43">
        <v>14.89</v>
      </c>
      <c r="J9" s="43">
        <v>136</v>
      </c>
      <c r="K9" s="44">
        <v>1</v>
      </c>
      <c r="L9" s="43">
        <v>10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45639</v>
      </c>
      <c r="G13" s="19">
        <f t="shared" ref="G13:J13" si="0">SUM(G6:G12)</f>
        <v>13.16</v>
      </c>
      <c r="H13" s="19">
        <f t="shared" si="0"/>
        <v>21.27</v>
      </c>
      <c r="I13" s="19">
        <f t="shared" si="0"/>
        <v>81.62</v>
      </c>
      <c r="J13" s="19">
        <f t="shared" si="0"/>
        <v>244.6</v>
      </c>
      <c r="K13" s="25"/>
      <c r="L13" s="19">
        <f t="shared" ref="L13" si="1">SUM(L6:L12)</f>
        <v>37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 t="s">
        <v>43</v>
      </c>
      <c r="G15" s="43">
        <v>1.7</v>
      </c>
      <c r="H15" s="43">
        <v>5.0999999999999996</v>
      </c>
      <c r="I15" s="43">
        <v>11.3</v>
      </c>
      <c r="J15" s="43">
        <v>106</v>
      </c>
      <c r="K15" s="44">
        <v>94</v>
      </c>
      <c r="L15" s="43">
        <v>30</v>
      </c>
    </row>
    <row r="16" spans="1:12" ht="14.4" x14ac:dyDescent="0.3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13.36</v>
      </c>
      <c r="H16" s="43">
        <v>14.08</v>
      </c>
      <c r="I16" s="43">
        <v>3.27</v>
      </c>
      <c r="J16" s="43">
        <v>164</v>
      </c>
      <c r="K16" s="44">
        <v>246</v>
      </c>
      <c r="L16" s="43">
        <v>42</v>
      </c>
    </row>
    <row r="17" spans="1:12" ht="14.4" x14ac:dyDescent="0.3">
      <c r="A17" s="23"/>
      <c r="B17" s="15"/>
      <c r="C17" s="11"/>
      <c r="D17" s="7" t="s">
        <v>29</v>
      </c>
      <c r="E17" s="42" t="s">
        <v>45</v>
      </c>
      <c r="F17" s="43">
        <v>200</v>
      </c>
      <c r="G17" s="43">
        <v>11.87</v>
      </c>
      <c r="H17" s="43">
        <v>5.47</v>
      </c>
      <c r="I17" s="43">
        <v>56.12</v>
      </c>
      <c r="J17" s="43">
        <v>309.14999999999998</v>
      </c>
      <c r="K17" s="44">
        <v>171</v>
      </c>
      <c r="L17" s="43">
        <v>10</v>
      </c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 t="s">
        <v>47</v>
      </c>
      <c r="G18" s="43">
        <v>0.13</v>
      </c>
      <c r="H18" s="43">
        <v>0.02</v>
      </c>
      <c r="I18" s="43">
        <v>15.2</v>
      </c>
      <c r="J18" s="43">
        <v>62</v>
      </c>
      <c r="K18" s="44">
        <v>376</v>
      </c>
      <c r="L18" s="43">
        <v>3</v>
      </c>
    </row>
    <row r="19" spans="1:12" ht="14.4" x14ac:dyDescent="0.3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4.74</v>
      </c>
      <c r="H19" s="43">
        <v>0.6</v>
      </c>
      <c r="I19" s="43">
        <v>28.98</v>
      </c>
      <c r="J19" s="43">
        <v>140.28</v>
      </c>
      <c r="K19" s="44" t="s">
        <v>49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 t="s">
        <v>24</v>
      </c>
      <c r="E21" s="42" t="s">
        <v>50</v>
      </c>
      <c r="F21" s="43">
        <v>150</v>
      </c>
      <c r="G21" s="43">
        <v>2.25</v>
      </c>
      <c r="H21" s="43">
        <v>0.75</v>
      </c>
      <c r="I21" s="43">
        <v>31.5</v>
      </c>
      <c r="J21" s="43">
        <v>144</v>
      </c>
      <c r="K21" s="44">
        <v>338</v>
      </c>
      <c r="L21" s="43">
        <v>22.5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510</v>
      </c>
      <c r="G23" s="19">
        <f t="shared" ref="G23:J23" si="2">SUM(G14:G22)</f>
        <v>34.049999999999997</v>
      </c>
      <c r="H23" s="19">
        <f t="shared" si="2"/>
        <v>26.02</v>
      </c>
      <c r="I23" s="19">
        <f t="shared" si="2"/>
        <v>146.37</v>
      </c>
      <c r="J23" s="19">
        <f t="shared" si="2"/>
        <v>925.43</v>
      </c>
      <c r="K23" s="25"/>
      <c r="L23" s="19">
        <f t="shared" ref="L23" si="3">SUM(L14:L22)</f>
        <v>107.5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46149</v>
      </c>
      <c r="G24" s="32">
        <f t="shared" ref="G24:J24" si="4">G13+G23</f>
        <v>47.209999999999994</v>
      </c>
      <c r="H24" s="32">
        <f t="shared" si="4"/>
        <v>47.29</v>
      </c>
      <c r="I24" s="32">
        <f t="shared" si="4"/>
        <v>227.99</v>
      </c>
      <c r="J24" s="32">
        <f t="shared" si="4"/>
        <v>1170.03</v>
      </c>
      <c r="K24" s="32"/>
      <c r="L24" s="32">
        <f t="shared" ref="L24" si="5">L13+L23</f>
        <v>144.5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220</v>
      </c>
      <c r="G25" s="40">
        <v>6.11</v>
      </c>
      <c r="H25" s="40">
        <v>10.72</v>
      </c>
      <c r="I25" s="40">
        <v>42.36</v>
      </c>
      <c r="J25" s="40">
        <v>291</v>
      </c>
      <c r="K25" s="41">
        <v>181</v>
      </c>
      <c r="L25" s="40">
        <v>15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 t="s">
        <v>47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3</v>
      </c>
    </row>
    <row r="28" spans="1:12" ht="14.4" x14ac:dyDescent="0.3">
      <c r="A28" s="14"/>
      <c r="B28" s="15"/>
      <c r="C28" s="11"/>
      <c r="D28" s="7" t="s">
        <v>23</v>
      </c>
      <c r="E28" s="42" t="s">
        <v>72</v>
      </c>
      <c r="F28" s="43" t="s">
        <v>59</v>
      </c>
      <c r="G28" s="43">
        <v>5.8</v>
      </c>
      <c r="H28" s="43">
        <v>8.3000000000000007</v>
      </c>
      <c r="I28" s="43">
        <v>14.83</v>
      </c>
      <c r="J28" s="43">
        <v>157</v>
      </c>
      <c r="K28" s="44">
        <v>157</v>
      </c>
      <c r="L28" s="43">
        <v>15</v>
      </c>
    </row>
    <row r="29" spans="1:12" ht="14.4" x14ac:dyDescent="0.3">
      <c r="A29" s="14"/>
      <c r="B29" s="15"/>
      <c r="C29" s="11"/>
      <c r="D29" s="7" t="s">
        <v>24</v>
      </c>
      <c r="E29" s="42" t="s">
        <v>52</v>
      </c>
      <c r="F29" s="43">
        <v>75</v>
      </c>
      <c r="G29" s="43">
        <v>0.3</v>
      </c>
      <c r="H29" s="43">
        <v>0.3</v>
      </c>
      <c r="I29" s="43">
        <v>7.35</v>
      </c>
      <c r="J29" s="43">
        <v>33.299999999999997</v>
      </c>
      <c r="K29" s="44">
        <v>338</v>
      </c>
      <c r="L29" s="43">
        <v>10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295</v>
      </c>
      <c r="G32" s="19">
        <f t="shared" ref="G32" si="6">SUM(G25:G31)</f>
        <v>12.280000000000001</v>
      </c>
      <c r="H32" s="19">
        <f t="shared" ref="H32" si="7">SUM(H25:H31)</f>
        <v>19.34</v>
      </c>
      <c r="I32" s="19">
        <f t="shared" ref="I32" si="8">SUM(I25:I31)</f>
        <v>79.539999999999992</v>
      </c>
      <c r="J32" s="19">
        <f t="shared" ref="J32:L32" si="9">SUM(J25:J31)</f>
        <v>541.29999999999995</v>
      </c>
      <c r="K32" s="25"/>
      <c r="L32" s="19">
        <f t="shared" si="9"/>
        <v>43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53</v>
      </c>
      <c r="F34" s="43" t="s">
        <v>54</v>
      </c>
      <c r="G34" s="43">
        <v>2.69</v>
      </c>
      <c r="H34" s="43">
        <v>2.84</v>
      </c>
      <c r="I34" s="43">
        <v>17.46</v>
      </c>
      <c r="J34" s="43">
        <v>118.25</v>
      </c>
      <c r="K34" s="44">
        <v>103</v>
      </c>
      <c r="L34" s="43">
        <v>28</v>
      </c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200</v>
      </c>
      <c r="G35" s="43">
        <v>18.100000000000001</v>
      </c>
      <c r="H35" s="43">
        <v>19.100000000000001</v>
      </c>
      <c r="I35" s="43">
        <v>17.559999999999999</v>
      </c>
      <c r="J35" s="43">
        <v>337.14</v>
      </c>
      <c r="K35" s="44">
        <v>259</v>
      </c>
      <c r="L35" s="43">
        <v>50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4.07</v>
      </c>
      <c r="H37" s="43">
        <v>3.54</v>
      </c>
      <c r="I37" s="43">
        <v>17.57</v>
      </c>
      <c r="J37" s="43">
        <v>118.6</v>
      </c>
      <c r="K37" s="44">
        <v>382</v>
      </c>
      <c r="L37" s="43">
        <v>10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60</v>
      </c>
      <c r="G38" s="43">
        <v>4.74</v>
      </c>
      <c r="H38" s="43">
        <v>0.6</v>
      </c>
      <c r="I38" s="43">
        <v>28.98</v>
      </c>
      <c r="J38" s="43">
        <v>140.28</v>
      </c>
      <c r="K38" s="44" t="s">
        <v>49</v>
      </c>
      <c r="L38" s="43">
        <v>2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460</v>
      </c>
      <c r="G42" s="19">
        <f t="shared" ref="G42" si="10">SUM(G33:G41)</f>
        <v>29.6</v>
      </c>
      <c r="H42" s="19">
        <f t="shared" ref="H42" si="11">SUM(H33:H41)</f>
        <v>26.080000000000002</v>
      </c>
      <c r="I42" s="19">
        <f t="shared" ref="I42" si="12">SUM(I33:I41)</f>
        <v>81.569999999999993</v>
      </c>
      <c r="J42" s="19">
        <f t="shared" ref="J42:L42" si="13">SUM(J33:J41)</f>
        <v>714.27</v>
      </c>
      <c r="K42" s="25"/>
      <c r="L42" s="19">
        <f t="shared" si="13"/>
        <v>90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755</v>
      </c>
      <c r="G43" s="32">
        <f t="shared" ref="G43" si="14">G32+G42</f>
        <v>41.88</v>
      </c>
      <c r="H43" s="32">
        <f t="shared" ref="H43" si="15">H32+H42</f>
        <v>45.42</v>
      </c>
      <c r="I43" s="32">
        <f t="shared" ref="I43" si="16">I32+I42</f>
        <v>161.10999999999999</v>
      </c>
      <c r="J43" s="32">
        <f t="shared" ref="J43:L43" si="17">J32+J42</f>
        <v>1255.57</v>
      </c>
      <c r="K43" s="32"/>
      <c r="L43" s="32">
        <f t="shared" si="17"/>
        <v>133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6.84</v>
      </c>
      <c r="H44" s="40">
        <v>8.01</v>
      </c>
      <c r="I44" s="40">
        <v>50.04</v>
      </c>
      <c r="J44" s="40">
        <v>320</v>
      </c>
      <c r="K44" s="41">
        <v>171</v>
      </c>
      <c r="L44" s="40">
        <v>14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4.07</v>
      </c>
      <c r="H46" s="43">
        <v>3.54</v>
      </c>
      <c r="I46" s="43">
        <v>17.57</v>
      </c>
      <c r="J46" s="43">
        <v>118.6</v>
      </c>
      <c r="K46" s="44">
        <v>382</v>
      </c>
      <c r="L46" s="43">
        <v>10</v>
      </c>
    </row>
    <row r="47" spans="1:12" ht="14.4" x14ac:dyDescent="0.3">
      <c r="A47" s="23"/>
      <c r="B47" s="15"/>
      <c r="C47" s="11"/>
      <c r="D47" s="7" t="s">
        <v>23</v>
      </c>
      <c r="E47" s="42" t="s">
        <v>58</v>
      </c>
      <c r="F47" s="43" t="s">
        <v>59</v>
      </c>
      <c r="G47" s="43">
        <v>5.3</v>
      </c>
      <c r="H47" s="43">
        <v>8.26</v>
      </c>
      <c r="I47" s="43">
        <v>14.82</v>
      </c>
      <c r="J47" s="43">
        <v>155</v>
      </c>
      <c r="K47" s="44">
        <v>2</v>
      </c>
      <c r="L47" s="43">
        <v>8</v>
      </c>
    </row>
    <row r="48" spans="1:12" ht="14.4" x14ac:dyDescent="0.3">
      <c r="A48" s="23"/>
      <c r="B48" s="15"/>
      <c r="C48" s="11"/>
      <c r="D48" s="7" t="s">
        <v>24</v>
      </c>
      <c r="E48" s="42" t="s">
        <v>52</v>
      </c>
      <c r="F48" s="43">
        <v>75</v>
      </c>
      <c r="G48" s="43">
        <v>0.3</v>
      </c>
      <c r="H48" s="43">
        <v>0.3</v>
      </c>
      <c r="I48" s="43">
        <v>7.35</v>
      </c>
      <c r="J48" s="43">
        <v>33.299999999999997</v>
      </c>
      <c r="K48" s="44">
        <v>338</v>
      </c>
      <c r="L48" s="43">
        <v>10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475</v>
      </c>
      <c r="G51" s="19">
        <f t="shared" ref="G51" si="18">SUM(G44:G50)</f>
        <v>16.510000000000002</v>
      </c>
      <c r="H51" s="19">
        <f t="shared" ref="H51" si="19">SUM(H44:H50)</f>
        <v>20.110000000000003</v>
      </c>
      <c r="I51" s="19">
        <f t="shared" ref="I51" si="20">SUM(I44:I50)</f>
        <v>89.78</v>
      </c>
      <c r="J51" s="19">
        <f t="shared" ref="J51:L51" si="21">SUM(J44:J50)</f>
        <v>626.9</v>
      </c>
      <c r="K51" s="25"/>
      <c r="L51" s="19">
        <f t="shared" si="21"/>
        <v>42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1.8</v>
      </c>
      <c r="H53" s="43">
        <v>4.92</v>
      </c>
      <c r="I53" s="43">
        <v>10.93</v>
      </c>
      <c r="J53" s="43">
        <v>103.75</v>
      </c>
      <c r="K53" s="44">
        <v>82</v>
      </c>
      <c r="L53" s="43">
        <v>30</v>
      </c>
    </row>
    <row r="54" spans="1:12" ht="14.4" x14ac:dyDescent="0.3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12.28</v>
      </c>
      <c r="H54" s="43">
        <v>11.52</v>
      </c>
      <c r="I54" s="43">
        <v>3.51</v>
      </c>
      <c r="J54" s="43">
        <v>167</v>
      </c>
      <c r="K54" s="44">
        <v>492</v>
      </c>
      <c r="L54" s="43">
        <v>36</v>
      </c>
    </row>
    <row r="55" spans="1:12" ht="14.4" x14ac:dyDescent="0.3">
      <c r="A55" s="23"/>
      <c r="B55" s="15"/>
      <c r="C55" s="11"/>
      <c r="D55" s="7" t="s">
        <v>29</v>
      </c>
      <c r="E55" s="42" t="s">
        <v>62</v>
      </c>
      <c r="F55" s="43">
        <v>200</v>
      </c>
      <c r="G55" s="43">
        <v>4.87</v>
      </c>
      <c r="H55" s="43">
        <v>7.12</v>
      </c>
      <c r="I55" s="43">
        <v>48.91</v>
      </c>
      <c r="J55" s="43">
        <v>279.60000000000002</v>
      </c>
      <c r="K55" s="44">
        <v>304</v>
      </c>
      <c r="L55" s="43">
        <v>10</v>
      </c>
    </row>
    <row r="56" spans="1:12" ht="14.4" x14ac:dyDescent="0.3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0.66</v>
      </c>
      <c r="H56" s="43">
        <v>0.09</v>
      </c>
      <c r="I56" s="43">
        <v>32.01</v>
      </c>
      <c r="J56" s="43">
        <v>132.80000000000001</v>
      </c>
      <c r="K56" s="44">
        <v>349</v>
      </c>
      <c r="L56" s="43">
        <v>5</v>
      </c>
    </row>
    <row r="57" spans="1:12" ht="14.4" x14ac:dyDescent="0.3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4.74</v>
      </c>
      <c r="H57" s="43">
        <v>0.6</v>
      </c>
      <c r="I57" s="43">
        <v>28.98</v>
      </c>
      <c r="J57" s="43">
        <v>140.28</v>
      </c>
      <c r="K57" s="44" t="s">
        <v>49</v>
      </c>
      <c r="L57" s="43">
        <v>2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24.35</v>
      </c>
      <c r="H61" s="19">
        <f t="shared" ref="H61" si="23">SUM(H52:H60)</f>
        <v>24.25</v>
      </c>
      <c r="I61" s="19">
        <f t="shared" ref="I61" si="24">SUM(I52:I60)</f>
        <v>124.33999999999999</v>
      </c>
      <c r="J61" s="19">
        <f t="shared" ref="J61:L61" si="25">SUM(J52:J60)</f>
        <v>823.43000000000006</v>
      </c>
      <c r="K61" s="25"/>
      <c r="L61" s="19">
        <f t="shared" si="25"/>
        <v>83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1285</v>
      </c>
      <c r="G62" s="32">
        <f t="shared" ref="G62" si="26">G51+G61</f>
        <v>40.86</v>
      </c>
      <c r="H62" s="32">
        <f t="shared" ref="H62" si="27">H51+H61</f>
        <v>44.36</v>
      </c>
      <c r="I62" s="32">
        <f t="shared" ref="I62" si="28">I51+I61</f>
        <v>214.12</v>
      </c>
      <c r="J62" s="32">
        <f t="shared" ref="J62:L62" si="29">J51+J61</f>
        <v>1450.33</v>
      </c>
      <c r="K62" s="32"/>
      <c r="L62" s="32">
        <f t="shared" si="29"/>
        <v>125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 t="s">
        <v>65</v>
      </c>
      <c r="G63" s="40">
        <v>8.31</v>
      </c>
      <c r="H63" s="40">
        <v>13.12</v>
      </c>
      <c r="I63" s="40">
        <v>47.61</v>
      </c>
      <c r="J63" s="40">
        <v>342</v>
      </c>
      <c r="K63" s="41">
        <v>120</v>
      </c>
      <c r="L63" s="40">
        <v>15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46</v>
      </c>
      <c r="F65" s="43" t="s">
        <v>47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3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51">
        <v>45229</v>
      </c>
      <c r="G66" s="43">
        <v>2.36</v>
      </c>
      <c r="H66" s="43">
        <v>7.49</v>
      </c>
      <c r="I66" s="43">
        <v>14.89</v>
      </c>
      <c r="J66" s="43">
        <v>136</v>
      </c>
      <c r="K66" s="44">
        <v>1</v>
      </c>
      <c r="L66" s="43">
        <v>10</v>
      </c>
    </row>
    <row r="67" spans="1:12" ht="14.4" x14ac:dyDescent="0.3">
      <c r="A67" s="23"/>
      <c r="B67" s="15"/>
      <c r="C67" s="11"/>
      <c r="D67" s="7" t="s">
        <v>24</v>
      </c>
      <c r="E67" s="42" t="s">
        <v>52</v>
      </c>
      <c r="F67" s="43">
        <v>75</v>
      </c>
      <c r="G67" s="43">
        <v>0.3</v>
      </c>
      <c r="H67" s="43">
        <v>0.3</v>
      </c>
      <c r="I67" s="43">
        <v>7.35</v>
      </c>
      <c r="J67" s="43">
        <v>33.299999999999997</v>
      </c>
      <c r="K67" s="44">
        <v>338</v>
      </c>
      <c r="L67" s="43">
        <v>10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45304</v>
      </c>
      <c r="G70" s="19">
        <f t="shared" ref="G70" si="30">SUM(G63:G69)</f>
        <v>11.040000000000001</v>
      </c>
      <c r="H70" s="19">
        <f t="shared" ref="H70" si="31">SUM(H63:H69)</f>
        <v>20.93</v>
      </c>
      <c r="I70" s="19">
        <f t="shared" ref="I70" si="32">SUM(I63:I69)</f>
        <v>84.85</v>
      </c>
      <c r="J70" s="19">
        <f t="shared" ref="J70:L70" si="33">SUM(J63:J69)</f>
        <v>571.29999999999995</v>
      </c>
      <c r="K70" s="25"/>
      <c r="L70" s="19">
        <f t="shared" si="33"/>
        <v>38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66</v>
      </c>
      <c r="F72" s="43" t="s">
        <v>54</v>
      </c>
      <c r="G72" s="43">
        <v>3.56</v>
      </c>
      <c r="H72" s="43">
        <v>4.59</v>
      </c>
      <c r="I72" s="43">
        <v>18.79</v>
      </c>
      <c r="J72" s="43">
        <v>144.25</v>
      </c>
      <c r="K72" s="44">
        <v>108</v>
      </c>
      <c r="L72" s="43">
        <v>30</v>
      </c>
    </row>
    <row r="73" spans="1:12" ht="14.4" x14ac:dyDescent="0.3">
      <c r="A73" s="23"/>
      <c r="B73" s="15"/>
      <c r="C73" s="11"/>
      <c r="D73" s="7" t="s">
        <v>28</v>
      </c>
      <c r="E73" s="42" t="s">
        <v>67</v>
      </c>
      <c r="F73" s="43">
        <v>200</v>
      </c>
      <c r="G73" s="43">
        <v>13.71</v>
      </c>
      <c r="H73" s="43">
        <v>8.85</v>
      </c>
      <c r="I73" s="43">
        <v>27.8</v>
      </c>
      <c r="J73" s="43">
        <v>305.33</v>
      </c>
      <c r="K73" s="44">
        <v>291</v>
      </c>
      <c r="L73" s="43">
        <v>50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46</v>
      </c>
      <c r="F75" s="43" t="s">
        <v>47</v>
      </c>
      <c r="G75" s="43">
        <v>7.0000000000000007E-2</v>
      </c>
      <c r="H75" s="43">
        <v>0.02</v>
      </c>
      <c r="I75" s="43">
        <v>15</v>
      </c>
      <c r="J75" s="43">
        <v>60</v>
      </c>
      <c r="K75" s="44">
        <v>376</v>
      </c>
      <c r="L75" s="43">
        <v>3</v>
      </c>
    </row>
    <row r="76" spans="1:12" ht="14.4" x14ac:dyDescent="0.3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4.74</v>
      </c>
      <c r="H76" s="43">
        <v>0.6</v>
      </c>
      <c r="I76" s="43">
        <v>28.98</v>
      </c>
      <c r="J76" s="43">
        <v>140.28</v>
      </c>
      <c r="K76" s="44" t="s">
        <v>49</v>
      </c>
      <c r="L76" s="43">
        <v>2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260</v>
      </c>
      <c r="G80" s="19">
        <f t="shared" ref="G80" si="34">SUM(G71:G79)</f>
        <v>22.08</v>
      </c>
      <c r="H80" s="19">
        <f t="shared" ref="H80" si="35">SUM(H71:H79)</f>
        <v>14.059999999999999</v>
      </c>
      <c r="I80" s="19">
        <f t="shared" ref="I80" si="36">SUM(I71:I79)</f>
        <v>90.570000000000007</v>
      </c>
      <c r="J80" s="19">
        <f t="shared" ref="J80:L80" si="37">SUM(J71:J79)</f>
        <v>649.86</v>
      </c>
      <c r="K80" s="25"/>
      <c r="L80" s="19">
        <f t="shared" si="37"/>
        <v>85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45564</v>
      </c>
      <c r="G81" s="32">
        <f t="shared" ref="G81" si="38">G70+G80</f>
        <v>33.119999999999997</v>
      </c>
      <c r="H81" s="32">
        <f t="shared" ref="H81" si="39">H70+H80</f>
        <v>34.989999999999995</v>
      </c>
      <c r="I81" s="32">
        <f t="shared" ref="I81" si="40">I70+I80</f>
        <v>175.42000000000002</v>
      </c>
      <c r="J81" s="32">
        <f t="shared" ref="J81:L81" si="41">J70+J80</f>
        <v>1221.1599999999999</v>
      </c>
      <c r="K81" s="32"/>
      <c r="L81" s="32">
        <f t="shared" si="41"/>
        <v>123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220</v>
      </c>
      <c r="G82" s="40">
        <v>5.0999999999999996</v>
      </c>
      <c r="H82" s="40">
        <v>10.72</v>
      </c>
      <c r="I82" s="40">
        <v>43.4</v>
      </c>
      <c r="J82" s="40">
        <v>291</v>
      </c>
      <c r="K82" s="41">
        <v>182</v>
      </c>
      <c r="L82" s="40">
        <v>20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3.17</v>
      </c>
      <c r="H84" s="43">
        <v>2.68</v>
      </c>
      <c r="I84" s="43">
        <v>15.95</v>
      </c>
      <c r="J84" s="43">
        <v>100.6</v>
      </c>
      <c r="K84" s="44">
        <v>379</v>
      </c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 t="s">
        <v>72</v>
      </c>
      <c r="F85" s="43" t="s">
        <v>59</v>
      </c>
      <c r="G85" s="43">
        <v>5.8</v>
      </c>
      <c r="H85" s="43">
        <v>8.3000000000000007</v>
      </c>
      <c r="I85" s="43">
        <v>14.83</v>
      </c>
      <c r="J85" s="43">
        <v>157</v>
      </c>
      <c r="K85" s="44">
        <v>3</v>
      </c>
      <c r="L85" s="43">
        <v>15</v>
      </c>
    </row>
    <row r="86" spans="1:12" ht="14.4" x14ac:dyDescent="0.3">
      <c r="A86" s="23"/>
      <c r="B86" s="15"/>
      <c r="C86" s="11"/>
      <c r="D86" s="7" t="s">
        <v>24</v>
      </c>
      <c r="E86" s="42" t="s">
        <v>52</v>
      </c>
      <c r="F86" s="43">
        <v>75</v>
      </c>
      <c r="G86" s="43">
        <v>0.3</v>
      </c>
      <c r="H86" s="43">
        <v>0.3</v>
      </c>
      <c r="I86" s="43">
        <v>7.35</v>
      </c>
      <c r="J86" s="43">
        <v>33.299999999999997</v>
      </c>
      <c r="K86" s="44">
        <v>338</v>
      </c>
      <c r="L86" s="43">
        <v>10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495</v>
      </c>
      <c r="G89" s="19">
        <f t="shared" ref="G89" si="42">SUM(G82:G88)</f>
        <v>14.370000000000001</v>
      </c>
      <c r="H89" s="19">
        <f t="shared" ref="H89" si="43">SUM(H82:H88)</f>
        <v>22.000000000000004</v>
      </c>
      <c r="I89" s="19">
        <f t="shared" ref="I89" si="44">SUM(I82:I88)</f>
        <v>81.529999999999987</v>
      </c>
      <c r="J89" s="19">
        <f t="shared" ref="J89:L89" si="45">SUM(J82:J88)</f>
        <v>581.9</v>
      </c>
      <c r="K89" s="25"/>
      <c r="L89" s="19">
        <f t="shared" si="45"/>
        <v>55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74</v>
      </c>
      <c r="F91" s="43">
        <v>250</v>
      </c>
      <c r="G91" s="43">
        <v>2.19</v>
      </c>
      <c r="H91" s="43">
        <v>2.78</v>
      </c>
      <c r="I91" s="43">
        <v>15.39</v>
      </c>
      <c r="J91" s="43">
        <v>106</v>
      </c>
      <c r="K91" s="44">
        <v>106</v>
      </c>
      <c r="L91" s="43">
        <v>28</v>
      </c>
    </row>
    <row r="92" spans="1:12" ht="14.4" x14ac:dyDescent="0.3">
      <c r="A92" s="23"/>
      <c r="B92" s="15"/>
      <c r="C92" s="11"/>
      <c r="D92" s="7" t="s">
        <v>28</v>
      </c>
      <c r="E92" s="42" t="s">
        <v>44</v>
      </c>
      <c r="F92" s="43">
        <v>100</v>
      </c>
      <c r="G92" s="43">
        <v>13.36</v>
      </c>
      <c r="H92" s="43">
        <v>14.08</v>
      </c>
      <c r="I92" s="43">
        <v>3.27</v>
      </c>
      <c r="J92" s="43">
        <v>164</v>
      </c>
      <c r="K92" s="44">
        <v>246</v>
      </c>
      <c r="L92" s="43">
        <v>42</v>
      </c>
    </row>
    <row r="93" spans="1:12" ht="14.4" x14ac:dyDescent="0.3">
      <c r="A93" s="23"/>
      <c r="B93" s="15"/>
      <c r="C93" s="11"/>
      <c r="D93" s="7" t="s">
        <v>29</v>
      </c>
      <c r="E93" s="42" t="s">
        <v>73</v>
      </c>
      <c r="F93" s="43">
        <v>200</v>
      </c>
      <c r="G93" s="43" t="s">
        <v>75</v>
      </c>
      <c r="H93" s="43">
        <v>0.89</v>
      </c>
      <c r="I93" s="43">
        <v>42.56</v>
      </c>
      <c r="J93" s="43">
        <v>208.4</v>
      </c>
      <c r="K93" s="44"/>
      <c r="L93" s="43">
        <v>6</v>
      </c>
    </row>
    <row r="94" spans="1:12" ht="14.4" x14ac:dyDescent="0.3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0.31</v>
      </c>
      <c r="H94" s="43">
        <f>M97</f>
        <v>0</v>
      </c>
      <c r="I94" s="43">
        <v>39.4</v>
      </c>
      <c r="J94" s="43">
        <v>160</v>
      </c>
      <c r="K94" s="44">
        <v>160</v>
      </c>
      <c r="L94" s="43">
        <v>5</v>
      </c>
    </row>
    <row r="95" spans="1:12" ht="14.4" x14ac:dyDescent="0.3">
      <c r="A95" s="23"/>
      <c r="B95" s="15"/>
      <c r="C95" s="11"/>
      <c r="D95" s="7" t="s">
        <v>31</v>
      </c>
      <c r="E95" s="42" t="s">
        <v>48</v>
      </c>
      <c r="F95" s="43">
        <v>60</v>
      </c>
      <c r="G95" s="43">
        <v>4.74</v>
      </c>
      <c r="H95" s="43">
        <v>0.6</v>
      </c>
      <c r="I95" s="43">
        <v>28.98</v>
      </c>
      <c r="J95" s="43">
        <v>140.28</v>
      </c>
      <c r="K95" s="44" t="s">
        <v>49</v>
      </c>
      <c r="L95" s="43">
        <v>2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20.6</v>
      </c>
      <c r="H99" s="19">
        <f t="shared" ref="H99" si="47">SUM(H90:H98)</f>
        <v>18.350000000000001</v>
      </c>
      <c r="I99" s="19">
        <f t="shared" ref="I99" si="48">SUM(I90:I98)</f>
        <v>129.6</v>
      </c>
      <c r="J99" s="19">
        <f t="shared" ref="J99:L99" si="49">SUM(J90:J98)</f>
        <v>778.68</v>
      </c>
      <c r="K99" s="25"/>
      <c r="L99" s="19">
        <f t="shared" si="49"/>
        <v>83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1305</v>
      </c>
      <c r="G100" s="32">
        <f t="shared" ref="G100" si="50">G89+G99</f>
        <v>34.97</v>
      </c>
      <c r="H100" s="32">
        <f t="shared" ref="H100" si="51">H89+H99</f>
        <v>40.350000000000009</v>
      </c>
      <c r="I100" s="32">
        <f t="shared" ref="I100" si="52">I89+I99</f>
        <v>211.13</v>
      </c>
      <c r="J100" s="32">
        <f t="shared" ref="J100:L100" si="53">J89+J99</f>
        <v>1360.58</v>
      </c>
      <c r="K100" s="32"/>
      <c r="L100" s="32">
        <f t="shared" si="53"/>
        <v>138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6.84</v>
      </c>
      <c r="H101" s="40">
        <v>9.19</v>
      </c>
      <c r="I101" s="40">
        <v>49.21</v>
      </c>
      <c r="J101" s="40">
        <v>307</v>
      </c>
      <c r="K101" s="41">
        <v>171</v>
      </c>
      <c r="L101" s="40">
        <v>16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4.07</v>
      </c>
      <c r="H103" s="43">
        <v>3.54</v>
      </c>
      <c r="I103" s="43">
        <v>17.57</v>
      </c>
      <c r="J103" s="43">
        <v>118.6</v>
      </c>
      <c r="K103" s="44">
        <v>382</v>
      </c>
      <c r="L103" s="43">
        <v>10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51">
        <v>45229</v>
      </c>
      <c r="G104" s="43">
        <v>2.36</v>
      </c>
      <c r="H104" s="43">
        <v>7.49</v>
      </c>
      <c r="I104" s="43">
        <v>14.89</v>
      </c>
      <c r="J104" s="43">
        <v>136</v>
      </c>
      <c r="K104" s="44">
        <v>1</v>
      </c>
      <c r="L104" s="43">
        <v>10</v>
      </c>
    </row>
    <row r="105" spans="1:12" ht="14.4" x14ac:dyDescent="0.3">
      <c r="A105" s="23"/>
      <c r="B105" s="15"/>
      <c r="C105" s="11"/>
      <c r="D105" s="7" t="s">
        <v>24</v>
      </c>
      <c r="E105" s="42" t="s">
        <v>52</v>
      </c>
      <c r="F105" s="43">
        <v>75</v>
      </c>
      <c r="G105" s="43">
        <v>0.3</v>
      </c>
      <c r="H105" s="43">
        <v>0.3</v>
      </c>
      <c r="I105" s="43">
        <v>7.35</v>
      </c>
      <c r="J105" s="43">
        <v>33.299999999999997</v>
      </c>
      <c r="K105" s="44">
        <v>338</v>
      </c>
      <c r="L105" s="43">
        <v>10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45704</v>
      </c>
      <c r="G108" s="19">
        <f t="shared" ref="G108:J108" si="54">SUM(G101:G107)</f>
        <v>13.57</v>
      </c>
      <c r="H108" s="19">
        <f t="shared" si="54"/>
        <v>20.52</v>
      </c>
      <c r="I108" s="19">
        <f t="shared" si="54"/>
        <v>89.02</v>
      </c>
      <c r="J108" s="19">
        <f t="shared" si="54"/>
        <v>594.9</v>
      </c>
      <c r="K108" s="25"/>
      <c r="L108" s="19">
        <f t="shared" ref="L108" si="55">SUM(L101:L107)</f>
        <v>46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78</v>
      </c>
      <c r="F110" s="43">
        <v>250</v>
      </c>
      <c r="G110" s="43">
        <v>1.63</v>
      </c>
      <c r="H110" s="43">
        <v>4.92</v>
      </c>
      <c r="I110" s="43">
        <v>6.27</v>
      </c>
      <c r="J110" s="43">
        <v>200</v>
      </c>
      <c r="K110" s="44">
        <v>92</v>
      </c>
      <c r="L110" s="43">
        <v>30</v>
      </c>
    </row>
    <row r="111" spans="1:12" ht="14.4" x14ac:dyDescent="0.3">
      <c r="A111" s="23"/>
      <c r="B111" s="15"/>
      <c r="C111" s="11"/>
      <c r="D111" s="7" t="s">
        <v>28</v>
      </c>
      <c r="E111" s="42" t="s">
        <v>79</v>
      </c>
      <c r="F111" s="43">
        <v>100</v>
      </c>
      <c r="G111" s="43">
        <v>15.8</v>
      </c>
      <c r="H111" s="43">
        <v>24</v>
      </c>
      <c r="I111" s="43">
        <v>24.1</v>
      </c>
      <c r="J111" s="43">
        <v>340</v>
      </c>
      <c r="K111" s="44">
        <v>268</v>
      </c>
      <c r="L111" s="43">
        <v>41</v>
      </c>
    </row>
    <row r="112" spans="1:12" ht="14.4" x14ac:dyDescent="0.3">
      <c r="A112" s="23"/>
      <c r="B112" s="15"/>
      <c r="C112" s="11"/>
      <c r="D112" s="7" t="s">
        <v>29</v>
      </c>
      <c r="E112" s="42" t="s">
        <v>80</v>
      </c>
      <c r="F112" s="43">
        <v>200</v>
      </c>
      <c r="G112" s="43">
        <v>5.94</v>
      </c>
      <c r="H112" s="43">
        <v>5.78</v>
      </c>
      <c r="I112" s="43">
        <v>42.35</v>
      </c>
      <c r="J112" s="43">
        <v>244.8</v>
      </c>
      <c r="K112" s="44">
        <v>302</v>
      </c>
      <c r="L112" s="43">
        <v>4</v>
      </c>
    </row>
    <row r="113" spans="1:12" ht="14.4" x14ac:dyDescent="0.3">
      <c r="A113" s="23"/>
      <c r="B113" s="15"/>
      <c r="C113" s="11"/>
      <c r="D113" s="7" t="s">
        <v>30</v>
      </c>
      <c r="E113" s="42" t="s">
        <v>46</v>
      </c>
      <c r="F113" s="43" t="s">
        <v>47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376</v>
      </c>
      <c r="L113" s="43">
        <v>3</v>
      </c>
    </row>
    <row r="114" spans="1:12" ht="14.4" x14ac:dyDescent="0.3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4.74</v>
      </c>
      <c r="H114" s="43">
        <v>0.6</v>
      </c>
      <c r="I114" s="43">
        <v>28.98</v>
      </c>
      <c r="J114" s="43">
        <v>140.28</v>
      </c>
      <c r="K114" s="44" t="s">
        <v>49</v>
      </c>
      <c r="L114" s="43">
        <v>2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610</v>
      </c>
      <c r="G118" s="19">
        <f t="shared" ref="G118:J118" si="56">SUM(G109:G117)</f>
        <v>28.18</v>
      </c>
      <c r="H118" s="19">
        <f t="shared" si="56"/>
        <v>35.320000000000007</v>
      </c>
      <c r="I118" s="19">
        <f t="shared" si="56"/>
        <v>116.7</v>
      </c>
      <c r="J118" s="19">
        <f t="shared" si="56"/>
        <v>985.07999999999993</v>
      </c>
      <c r="K118" s="25"/>
      <c r="L118" s="19">
        <f t="shared" ref="L118" si="57">SUM(L109:L117)</f>
        <v>80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46314</v>
      </c>
      <c r="G119" s="32">
        <f t="shared" ref="G119" si="58">G108+G118</f>
        <v>41.75</v>
      </c>
      <c r="H119" s="32">
        <f t="shared" ref="H119" si="59">H108+H118</f>
        <v>55.84</v>
      </c>
      <c r="I119" s="32">
        <f t="shared" ref="I119" si="60">I108+I118</f>
        <v>205.72</v>
      </c>
      <c r="J119" s="32">
        <f t="shared" ref="J119:L119" si="61">J108+J118</f>
        <v>1579.98</v>
      </c>
      <c r="K119" s="32"/>
      <c r="L119" s="32">
        <f t="shared" si="61"/>
        <v>126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4.8899999999999997</v>
      </c>
      <c r="H120" s="40">
        <v>7.89</v>
      </c>
      <c r="I120" s="40">
        <v>42.16</v>
      </c>
      <c r="J120" s="40">
        <v>259</v>
      </c>
      <c r="K120" s="41">
        <v>171</v>
      </c>
      <c r="L120" s="40">
        <v>14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46</v>
      </c>
      <c r="F122" s="43" t="s">
        <v>47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3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51">
        <v>45229</v>
      </c>
      <c r="G123" s="43">
        <v>2.36</v>
      </c>
      <c r="H123" s="43">
        <v>7.49</v>
      </c>
      <c r="I123" s="43">
        <v>14.89</v>
      </c>
      <c r="J123" s="43">
        <v>136</v>
      </c>
      <c r="K123" s="44">
        <v>1</v>
      </c>
      <c r="L123" s="43">
        <v>10</v>
      </c>
    </row>
    <row r="124" spans="1:12" ht="14.4" x14ac:dyDescent="0.3">
      <c r="A124" s="14"/>
      <c r="B124" s="15"/>
      <c r="C124" s="11"/>
      <c r="D124" s="7" t="s">
        <v>24</v>
      </c>
      <c r="E124" s="42" t="s">
        <v>52</v>
      </c>
      <c r="F124" s="43">
        <v>75</v>
      </c>
      <c r="G124" s="43">
        <v>0.3</v>
      </c>
      <c r="H124" s="43">
        <v>0.3</v>
      </c>
      <c r="I124" s="43">
        <v>7.35</v>
      </c>
      <c r="J124" s="43">
        <v>33.299999999999997</v>
      </c>
      <c r="K124" s="44">
        <v>338</v>
      </c>
      <c r="L124" s="43">
        <v>10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45504</v>
      </c>
      <c r="G127" s="19">
        <f t="shared" ref="G127:J127" si="62">SUM(G120:G126)</f>
        <v>7.62</v>
      </c>
      <c r="H127" s="19">
        <f t="shared" si="62"/>
        <v>15.7</v>
      </c>
      <c r="I127" s="19">
        <f t="shared" si="62"/>
        <v>79.399999999999991</v>
      </c>
      <c r="J127" s="19">
        <f t="shared" si="62"/>
        <v>488.3</v>
      </c>
      <c r="K127" s="25"/>
      <c r="L127" s="19">
        <f t="shared" ref="L127" si="63">SUM(L120:L126)</f>
        <v>37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82</v>
      </c>
      <c r="F129" s="43" t="s">
        <v>54</v>
      </c>
      <c r="G129" s="43">
        <v>1.8</v>
      </c>
      <c r="H129" s="43">
        <v>4.92</v>
      </c>
      <c r="I129" s="43">
        <v>10.93</v>
      </c>
      <c r="J129" s="43">
        <v>103.75</v>
      </c>
      <c r="K129" s="44">
        <v>85</v>
      </c>
      <c r="L129" s="43">
        <v>30</v>
      </c>
    </row>
    <row r="130" spans="1:12" ht="14.4" x14ac:dyDescent="0.3">
      <c r="A130" s="14"/>
      <c r="B130" s="15"/>
      <c r="C130" s="11"/>
      <c r="D130" s="7" t="s">
        <v>28</v>
      </c>
      <c r="E130" s="42" t="s">
        <v>83</v>
      </c>
      <c r="F130" s="43">
        <v>160</v>
      </c>
      <c r="G130" s="43">
        <v>11.24</v>
      </c>
      <c r="H130" s="43">
        <v>11.45</v>
      </c>
      <c r="I130" s="43">
        <v>24.35</v>
      </c>
      <c r="J130" s="43">
        <v>245</v>
      </c>
      <c r="K130" s="44">
        <v>232</v>
      </c>
      <c r="L130" s="43">
        <v>36</v>
      </c>
    </row>
    <row r="131" spans="1:12" ht="14.4" x14ac:dyDescent="0.3">
      <c r="A131" s="14"/>
      <c r="B131" s="15"/>
      <c r="C131" s="11"/>
      <c r="D131" s="7" t="s">
        <v>29</v>
      </c>
      <c r="E131" s="42" t="s">
        <v>84</v>
      </c>
      <c r="F131" s="43">
        <v>200</v>
      </c>
      <c r="G131" s="43">
        <v>4.08</v>
      </c>
      <c r="H131" s="43">
        <v>8</v>
      </c>
      <c r="I131" s="43">
        <v>27.25</v>
      </c>
      <c r="J131" s="43">
        <v>183</v>
      </c>
      <c r="K131" s="44">
        <v>312</v>
      </c>
      <c r="L131" s="43">
        <v>8</v>
      </c>
    </row>
    <row r="132" spans="1:12" ht="14.4" x14ac:dyDescent="0.3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0.66</v>
      </c>
      <c r="H132" s="43">
        <v>0.09</v>
      </c>
      <c r="I132" s="43">
        <v>32.01</v>
      </c>
      <c r="J132" s="43">
        <v>132.80000000000001</v>
      </c>
      <c r="K132" s="44">
        <v>349</v>
      </c>
      <c r="L132" s="43">
        <v>5</v>
      </c>
    </row>
    <row r="133" spans="1:12" ht="14.4" x14ac:dyDescent="0.3">
      <c r="A133" s="14"/>
      <c r="B133" s="15"/>
      <c r="C133" s="11"/>
      <c r="D133" s="7" t="s">
        <v>31</v>
      </c>
      <c r="E133" s="42" t="s">
        <v>48</v>
      </c>
      <c r="F133" s="43">
        <v>60</v>
      </c>
      <c r="G133" s="43">
        <v>4.74</v>
      </c>
      <c r="H133" s="43">
        <v>0.6</v>
      </c>
      <c r="I133" s="43">
        <v>28.98</v>
      </c>
      <c r="J133" s="43">
        <v>140.28</v>
      </c>
      <c r="K133" s="44" t="s">
        <v>49</v>
      </c>
      <c r="L133" s="43">
        <v>2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620</v>
      </c>
      <c r="G137" s="19">
        <f t="shared" ref="G137:J137" si="64">SUM(G128:G136)</f>
        <v>22.520000000000003</v>
      </c>
      <c r="H137" s="19">
        <f t="shared" si="64"/>
        <v>25.06</v>
      </c>
      <c r="I137" s="19">
        <f t="shared" si="64"/>
        <v>123.52</v>
      </c>
      <c r="J137" s="19">
        <f t="shared" si="64"/>
        <v>804.82999999999993</v>
      </c>
      <c r="K137" s="25"/>
      <c r="L137" s="19">
        <f t="shared" ref="L137" si="65">SUM(L128:L136)</f>
        <v>81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46124</v>
      </c>
      <c r="G138" s="32">
        <f t="shared" ref="G138" si="66">G127+G137</f>
        <v>30.140000000000004</v>
      </c>
      <c r="H138" s="32">
        <f t="shared" ref="H138" si="67">H127+H137</f>
        <v>40.76</v>
      </c>
      <c r="I138" s="32">
        <f t="shared" ref="I138" si="68">I127+I137</f>
        <v>202.92</v>
      </c>
      <c r="J138" s="32">
        <f t="shared" ref="J138:L138" si="69">J127+J137</f>
        <v>1293.1299999999999</v>
      </c>
      <c r="K138" s="32"/>
      <c r="L138" s="32">
        <f t="shared" si="69"/>
        <v>118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200</v>
      </c>
      <c r="G139" s="40">
        <v>8.85</v>
      </c>
      <c r="H139" s="40">
        <v>9.5500000000000007</v>
      </c>
      <c r="I139" s="40">
        <v>49.84</v>
      </c>
      <c r="J139" s="40">
        <v>320</v>
      </c>
      <c r="K139" s="41">
        <v>171</v>
      </c>
      <c r="L139" s="40">
        <v>18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>
        <v>10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72</v>
      </c>
      <c r="F142" s="43" t="s">
        <v>59</v>
      </c>
      <c r="G142" s="43">
        <v>5.8</v>
      </c>
      <c r="H142" s="43">
        <v>8.3000000000000007</v>
      </c>
      <c r="I142" s="43">
        <v>14.83</v>
      </c>
      <c r="J142" s="43">
        <v>157</v>
      </c>
      <c r="K142" s="44">
        <v>3</v>
      </c>
      <c r="L142" s="43">
        <v>15</v>
      </c>
    </row>
    <row r="143" spans="1:12" ht="14.4" x14ac:dyDescent="0.3">
      <c r="A143" s="23"/>
      <c r="B143" s="15"/>
      <c r="C143" s="11"/>
      <c r="D143" s="7" t="s">
        <v>24</v>
      </c>
      <c r="E143" s="42" t="s">
        <v>52</v>
      </c>
      <c r="F143" s="43">
        <v>75</v>
      </c>
      <c r="G143" s="43">
        <v>0.3</v>
      </c>
      <c r="H143" s="43">
        <v>0.3</v>
      </c>
      <c r="I143" s="43">
        <v>7.35</v>
      </c>
      <c r="J143" s="43">
        <v>33.299999999999997</v>
      </c>
      <c r="K143" s="44">
        <v>338</v>
      </c>
      <c r="L143" s="43">
        <v>10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475</v>
      </c>
      <c r="G146" s="19">
        <f t="shared" ref="G146:J146" si="70">SUM(G139:G145)</f>
        <v>18.12</v>
      </c>
      <c r="H146" s="19">
        <f t="shared" si="70"/>
        <v>20.830000000000002</v>
      </c>
      <c r="I146" s="19">
        <f t="shared" si="70"/>
        <v>87.97</v>
      </c>
      <c r="J146" s="19">
        <f t="shared" si="70"/>
        <v>610.9</v>
      </c>
      <c r="K146" s="25"/>
      <c r="L146" s="19">
        <f t="shared" ref="L146" si="71">SUM(L139:L145)</f>
        <v>53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86</v>
      </c>
      <c r="F148" s="43" t="s">
        <v>54</v>
      </c>
      <c r="G148" s="43">
        <v>7.8</v>
      </c>
      <c r="H148" s="43">
        <v>48.02</v>
      </c>
      <c r="I148" s="43">
        <v>15.94</v>
      </c>
      <c r="J148" s="43">
        <v>552.25</v>
      </c>
      <c r="K148" s="44">
        <v>119</v>
      </c>
      <c r="L148" s="43">
        <v>28</v>
      </c>
    </row>
    <row r="149" spans="1:12" ht="14.4" x14ac:dyDescent="0.3">
      <c r="A149" s="23"/>
      <c r="B149" s="15"/>
      <c r="C149" s="11"/>
      <c r="D149" s="7" t="s">
        <v>28</v>
      </c>
      <c r="E149" s="42" t="s">
        <v>87</v>
      </c>
      <c r="F149" s="43">
        <v>100</v>
      </c>
      <c r="G149" s="43">
        <v>12.28</v>
      </c>
      <c r="H149" s="43">
        <v>11.52</v>
      </c>
      <c r="I149" s="43">
        <v>3.51</v>
      </c>
      <c r="J149" s="43">
        <v>167</v>
      </c>
      <c r="K149" s="44">
        <v>331</v>
      </c>
      <c r="L149" s="43">
        <v>35</v>
      </c>
    </row>
    <row r="150" spans="1:12" ht="14.4" x14ac:dyDescent="0.3">
      <c r="A150" s="23"/>
      <c r="B150" s="15"/>
      <c r="C150" s="11"/>
      <c r="D150" s="7" t="s">
        <v>29</v>
      </c>
      <c r="E150" s="42" t="s">
        <v>62</v>
      </c>
      <c r="F150" s="43">
        <v>200</v>
      </c>
      <c r="G150" s="43">
        <v>4.87</v>
      </c>
      <c r="H150" s="43">
        <v>7.12</v>
      </c>
      <c r="I150" s="43">
        <v>48.91</v>
      </c>
      <c r="J150" s="43">
        <v>279.60000000000002</v>
      </c>
      <c r="K150" s="44">
        <v>304</v>
      </c>
      <c r="L150" s="43">
        <v>10</v>
      </c>
    </row>
    <row r="151" spans="1:12" ht="14.4" x14ac:dyDescent="0.3">
      <c r="A151" s="23"/>
      <c r="B151" s="15"/>
      <c r="C151" s="11"/>
      <c r="D151" s="7" t="s">
        <v>30</v>
      </c>
      <c r="E151" s="42" t="s">
        <v>46</v>
      </c>
      <c r="F151" s="43" t="s">
        <v>47</v>
      </c>
      <c r="G151" s="43">
        <v>7.0000000000000007E-2</v>
      </c>
      <c r="H151" s="43">
        <v>0.02</v>
      </c>
      <c r="I151" s="43">
        <v>15</v>
      </c>
      <c r="J151" s="43">
        <v>60</v>
      </c>
      <c r="K151" s="44">
        <v>376</v>
      </c>
      <c r="L151" s="43">
        <v>3</v>
      </c>
    </row>
    <row r="152" spans="1:12" ht="14.4" x14ac:dyDescent="0.3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140.28</v>
      </c>
      <c r="K152" s="44" t="s">
        <v>49</v>
      </c>
      <c r="L152" s="43">
        <v>2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360</v>
      </c>
      <c r="G156" s="19">
        <f t="shared" ref="G156:J156" si="72">SUM(G147:G155)</f>
        <v>29.759999999999998</v>
      </c>
      <c r="H156" s="19">
        <f t="shared" si="72"/>
        <v>67.28</v>
      </c>
      <c r="I156" s="19">
        <f t="shared" si="72"/>
        <v>112.34</v>
      </c>
      <c r="J156" s="19">
        <f t="shared" si="72"/>
        <v>1199.1299999999999</v>
      </c>
      <c r="K156" s="25"/>
      <c r="L156" s="19">
        <f t="shared" ref="L156" si="73">SUM(L147:L155)</f>
        <v>78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835</v>
      </c>
      <c r="G157" s="32">
        <f t="shared" ref="G157" si="74">G146+G156</f>
        <v>47.879999999999995</v>
      </c>
      <c r="H157" s="32">
        <f t="shared" ref="H157" si="75">H146+H156</f>
        <v>88.11</v>
      </c>
      <c r="I157" s="32">
        <f t="shared" ref="I157" si="76">I146+I156</f>
        <v>200.31</v>
      </c>
      <c r="J157" s="32">
        <f t="shared" ref="J157:L157" si="77">J146+J156</f>
        <v>1810.0299999999997</v>
      </c>
      <c r="K157" s="32"/>
      <c r="L157" s="32">
        <f t="shared" si="77"/>
        <v>131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39</v>
      </c>
      <c r="F158" s="40">
        <v>210</v>
      </c>
      <c r="G158" s="40">
        <v>7.63</v>
      </c>
      <c r="H158" s="40">
        <v>11.1</v>
      </c>
      <c r="I158" s="40">
        <v>50.78</v>
      </c>
      <c r="J158" s="40">
        <v>334</v>
      </c>
      <c r="K158" s="41">
        <v>174</v>
      </c>
      <c r="L158" s="40">
        <v>17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4.07</v>
      </c>
      <c r="H160" s="43">
        <v>3.54</v>
      </c>
      <c r="I160" s="43">
        <v>17.57</v>
      </c>
      <c r="J160" s="43">
        <v>118.6</v>
      </c>
      <c r="K160" s="44">
        <v>382</v>
      </c>
      <c r="L160" s="43">
        <v>10</v>
      </c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52</v>
      </c>
      <c r="F162" s="43">
        <v>75</v>
      </c>
      <c r="G162" s="43">
        <v>0.3</v>
      </c>
      <c r="H162" s="43">
        <v>0.3</v>
      </c>
      <c r="I162" s="43">
        <v>7.35</v>
      </c>
      <c r="J162" s="43">
        <v>33.299999999999997</v>
      </c>
      <c r="K162" s="44">
        <v>338</v>
      </c>
      <c r="L162" s="43">
        <v>10</v>
      </c>
    </row>
    <row r="163" spans="1:12" ht="14.4" x14ac:dyDescent="0.3">
      <c r="A163" s="23"/>
      <c r="B163" s="15"/>
      <c r="C163" s="11"/>
      <c r="D163" s="6"/>
      <c r="E163" s="42" t="s">
        <v>88</v>
      </c>
      <c r="F163" s="43">
        <v>40</v>
      </c>
      <c r="G163" s="43">
        <v>5.08</v>
      </c>
      <c r="H163" s="43">
        <v>4.5999999999999996</v>
      </c>
      <c r="I163" s="43">
        <v>0.28000000000000003</v>
      </c>
      <c r="J163" s="43">
        <v>63</v>
      </c>
      <c r="K163" s="44">
        <v>209</v>
      </c>
      <c r="L163" s="43">
        <v>8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17.079999999999998</v>
      </c>
      <c r="H165" s="19">
        <f t="shared" si="78"/>
        <v>19.54</v>
      </c>
      <c r="I165" s="19">
        <f t="shared" si="78"/>
        <v>75.97999999999999</v>
      </c>
      <c r="J165" s="19">
        <f t="shared" si="78"/>
        <v>548.90000000000009</v>
      </c>
      <c r="K165" s="25"/>
      <c r="L165" s="19">
        <f t="shared" ref="L165" si="79">SUM(L158:L164)</f>
        <v>45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89</v>
      </c>
      <c r="F167" s="43" t="s">
        <v>54</v>
      </c>
      <c r="G167" s="43">
        <v>1.97</v>
      </c>
      <c r="H167" s="43">
        <v>2.71</v>
      </c>
      <c r="I167" s="43">
        <v>12.11</v>
      </c>
      <c r="J167" s="43">
        <v>85.75</v>
      </c>
      <c r="K167" s="44">
        <v>101</v>
      </c>
      <c r="L167" s="43">
        <v>28</v>
      </c>
    </row>
    <row r="168" spans="1:12" ht="14.4" x14ac:dyDescent="0.3">
      <c r="A168" s="23"/>
      <c r="B168" s="15"/>
      <c r="C168" s="11"/>
      <c r="D168" s="7" t="s">
        <v>28</v>
      </c>
      <c r="E168" s="42" t="s">
        <v>79</v>
      </c>
      <c r="F168" s="43">
        <v>100</v>
      </c>
      <c r="G168" s="43">
        <v>15.8</v>
      </c>
      <c r="H168" s="43">
        <v>24</v>
      </c>
      <c r="I168" s="43">
        <v>24.1</v>
      </c>
      <c r="J168" s="43">
        <v>340</v>
      </c>
      <c r="K168" s="44">
        <v>268</v>
      </c>
      <c r="L168" s="43">
        <v>41</v>
      </c>
    </row>
    <row r="169" spans="1:12" ht="14.4" x14ac:dyDescent="0.3">
      <c r="A169" s="23"/>
      <c r="B169" s="15"/>
      <c r="C169" s="11"/>
      <c r="D169" s="7" t="s">
        <v>29</v>
      </c>
      <c r="E169" s="42" t="s">
        <v>45</v>
      </c>
      <c r="F169" s="43">
        <v>200</v>
      </c>
      <c r="G169" s="43">
        <v>11.87</v>
      </c>
      <c r="H169" s="43">
        <v>5.47</v>
      </c>
      <c r="I169" s="43">
        <v>56.12</v>
      </c>
      <c r="J169" s="43">
        <v>309.14999999999998</v>
      </c>
      <c r="K169" s="44">
        <v>171</v>
      </c>
      <c r="L169" s="43">
        <v>8</v>
      </c>
    </row>
    <row r="170" spans="1:12" ht="14.4" x14ac:dyDescent="0.3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132.80000000000001</v>
      </c>
      <c r="K170" s="44">
        <v>349</v>
      </c>
      <c r="L170" s="43">
        <v>5</v>
      </c>
    </row>
    <row r="171" spans="1:12" ht="14.4" x14ac:dyDescent="0.3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4.74</v>
      </c>
      <c r="H171" s="43">
        <v>0.6</v>
      </c>
      <c r="I171" s="43">
        <v>28.98</v>
      </c>
      <c r="J171" s="43">
        <v>140.28</v>
      </c>
      <c r="K171" s="44" t="s">
        <v>49</v>
      </c>
      <c r="L171" s="43">
        <v>2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560</v>
      </c>
      <c r="G175" s="19">
        <f t="shared" ref="G175:J175" si="80">SUM(G166:G174)</f>
        <v>35.04</v>
      </c>
      <c r="H175" s="19">
        <f t="shared" si="80"/>
        <v>32.870000000000005</v>
      </c>
      <c r="I175" s="19">
        <f t="shared" si="80"/>
        <v>153.32</v>
      </c>
      <c r="J175" s="19">
        <f t="shared" si="80"/>
        <v>1007.98</v>
      </c>
      <c r="K175" s="25"/>
      <c r="L175" s="19">
        <f t="shared" ref="L175" si="81">SUM(L166:L174)</f>
        <v>84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1085</v>
      </c>
      <c r="G176" s="32">
        <f t="shared" ref="G176" si="82">G165+G175</f>
        <v>52.12</v>
      </c>
      <c r="H176" s="32">
        <f t="shared" ref="H176" si="83">H165+H175</f>
        <v>52.410000000000004</v>
      </c>
      <c r="I176" s="32">
        <f t="shared" ref="I176" si="84">I165+I175</f>
        <v>229.29999999999998</v>
      </c>
      <c r="J176" s="32">
        <f t="shared" ref="J176:L176" si="85">J165+J175</f>
        <v>1556.88</v>
      </c>
      <c r="K176" s="32"/>
      <c r="L176" s="32">
        <f t="shared" si="85"/>
        <v>129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 t="s">
        <v>65</v>
      </c>
      <c r="G177" s="40">
        <v>6.08</v>
      </c>
      <c r="H177" s="40">
        <v>11.18</v>
      </c>
      <c r="I177" s="40">
        <v>43.46</v>
      </c>
      <c r="J177" s="40">
        <v>300</v>
      </c>
      <c r="K177" s="41">
        <v>175</v>
      </c>
      <c r="L177" s="40">
        <v>18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46</v>
      </c>
      <c r="F179" s="43" t="s">
        <v>47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>
        <v>3</v>
      </c>
    </row>
    <row r="180" spans="1:12" ht="14.4" x14ac:dyDescent="0.3">
      <c r="A180" s="23"/>
      <c r="B180" s="15"/>
      <c r="C180" s="11"/>
      <c r="D180" s="7" t="s">
        <v>23</v>
      </c>
      <c r="E180" s="42" t="s">
        <v>58</v>
      </c>
      <c r="F180" s="43" t="s">
        <v>59</v>
      </c>
      <c r="G180" s="43">
        <v>5.3</v>
      </c>
      <c r="H180" s="43">
        <v>8.26</v>
      </c>
      <c r="I180" s="43">
        <v>14.82</v>
      </c>
      <c r="J180" s="43">
        <v>155</v>
      </c>
      <c r="K180" s="44">
        <v>2</v>
      </c>
      <c r="L180" s="43">
        <v>10</v>
      </c>
    </row>
    <row r="181" spans="1:12" ht="14.4" x14ac:dyDescent="0.3">
      <c r="A181" s="23"/>
      <c r="B181" s="15"/>
      <c r="C181" s="11"/>
      <c r="D181" s="7" t="s">
        <v>24</v>
      </c>
      <c r="E181" s="42" t="s">
        <v>52</v>
      </c>
      <c r="F181" s="43">
        <v>75</v>
      </c>
      <c r="G181" s="43">
        <v>0.3</v>
      </c>
      <c r="H181" s="43">
        <v>0.3</v>
      </c>
      <c r="I181" s="43">
        <v>7.35</v>
      </c>
      <c r="J181" s="43">
        <v>33.299999999999997</v>
      </c>
      <c r="K181" s="44">
        <v>338</v>
      </c>
      <c r="L181" s="43">
        <v>10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75</v>
      </c>
      <c r="G184" s="19">
        <f t="shared" ref="G184:J184" si="86">SUM(G177:G183)</f>
        <v>11.75</v>
      </c>
      <c r="H184" s="19">
        <f t="shared" si="86"/>
        <v>19.760000000000002</v>
      </c>
      <c r="I184" s="19">
        <f t="shared" si="86"/>
        <v>80.63</v>
      </c>
      <c r="J184" s="19">
        <f t="shared" si="86"/>
        <v>548.29999999999995</v>
      </c>
      <c r="K184" s="25"/>
      <c r="L184" s="19">
        <f t="shared" ref="L184" si="87">SUM(L177:L183)</f>
        <v>41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91</v>
      </c>
      <c r="F186" s="43">
        <v>250</v>
      </c>
      <c r="G186" s="43">
        <v>2.69</v>
      </c>
      <c r="H186" s="43">
        <v>2.84</v>
      </c>
      <c r="I186" s="43">
        <v>17.46</v>
      </c>
      <c r="J186" s="43">
        <v>118.25</v>
      </c>
      <c r="K186" s="44">
        <v>103</v>
      </c>
      <c r="L186" s="43">
        <v>28</v>
      </c>
    </row>
    <row r="187" spans="1:12" ht="14.4" x14ac:dyDescent="0.3">
      <c r="A187" s="23"/>
      <c r="B187" s="15"/>
      <c r="C187" s="11"/>
      <c r="D187" s="7" t="s">
        <v>28</v>
      </c>
      <c r="E187" s="42" t="s">
        <v>92</v>
      </c>
      <c r="F187" s="43" t="s">
        <v>93</v>
      </c>
      <c r="G187" s="43">
        <v>7.46</v>
      </c>
      <c r="H187" s="43">
        <v>8.2899999999999991</v>
      </c>
      <c r="I187" s="43">
        <v>9.44</v>
      </c>
      <c r="J187" s="43">
        <v>142</v>
      </c>
      <c r="K187" s="44">
        <v>279</v>
      </c>
      <c r="L187" s="43">
        <v>41</v>
      </c>
    </row>
    <row r="188" spans="1:12" ht="14.4" x14ac:dyDescent="0.3">
      <c r="A188" s="23"/>
      <c r="B188" s="15"/>
      <c r="C188" s="11"/>
      <c r="D188" s="7" t="s">
        <v>29</v>
      </c>
      <c r="E188" s="42" t="s">
        <v>94</v>
      </c>
      <c r="F188" s="43">
        <v>200</v>
      </c>
      <c r="G188" s="43">
        <v>18.2</v>
      </c>
      <c r="H188" s="43">
        <v>6.87</v>
      </c>
      <c r="I188" s="43">
        <v>41.32</v>
      </c>
      <c r="J188" s="43">
        <v>299.8</v>
      </c>
      <c r="K188" s="44">
        <v>306</v>
      </c>
      <c r="L188" s="43">
        <v>6</v>
      </c>
    </row>
    <row r="189" spans="1:12" ht="14.4" x14ac:dyDescent="0.3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0.31</v>
      </c>
      <c r="H189" s="43">
        <f>M192</f>
        <v>0</v>
      </c>
      <c r="I189" s="43">
        <v>39.4</v>
      </c>
      <c r="J189" s="43">
        <v>160</v>
      </c>
      <c r="K189" s="44">
        <v>160</v>
      </c>
      <c r="L189" s="43">
        <v>5</v>
      </c>
    </row>
    <row r="190" spans="1:12" ht="14.4" x14ac:dyDescent="0.3">
      <c r="A190" s="23"/>
      <c r="B190" s="15"/>
      <c r="C190" s="11"/>
      <c r="D190" s="7" t="s">
        <v>31</v>
      </c>
      <c r="E190" s="42" t="s">
        <v>48</v>
      </c>
      <c r="F190" s="43">
        <v>60</v>
      </c>
      <c r="G190" s="43">
        <v>4.74</v>
      </c>
      <c r="H190" s="43">
        <v>0.6</v>
      </c>
      <c r="I190" s="43">
        <v>28.98</v>
      </c>
      <c r="J190" s="43">
        <v>140.28</v>
      </c>
      <c r="K190" s="44" t="s">
        <v>49</v>
      </c>
      <c r="L190" s="43">
        <v>2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33.4</v>
      </c>
      <c r="H194" s="19">
        <f t="shared" si="88"/>
        <v>18.600000000000001</v>
      </c>
      <c r="I194" s="19">
        <f t="shared" si="88"/>
        <v>136.6</v>
      </c>
      <c r="J194" s="19">
        <f t="shared" si="88"/>
        <v>860.32999999999993</v>
      </c>
      <c r="K194" s="25"/>
      <c r="L194" s="19">
        <f t="shared" ref="L194" si="89">SUM(L185:L193)</f>
        <v>82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785</v>
      </c>
      <c r="G195" s="32">
        <f t="shared" ref="G195" si="90">G184+G194</f>
        <v>45.15</v>
      </c>
      <c r="H195" s="32">
        <f t="shared" ref="H195" si="91">H184+H194</f>
        <v>38.36</v>
      </c>
      <c r="I195" s="32">
        <f t="shared" ref="I195" si="92">I184+I194</f>
        <v>217.23</v>
      </c>
      <c r="J195" s="32">
        <f t="shared" ref="J195:L195" si="93">J184+J194</f>
        <v>1408.6299999999999</v>
      </c>
      <c r="K195" s="32"/>
      <c r="L195" s="32">
        <f t="shared" si="93"/>
        <v>123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19020.099999999999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41.507999999999996</v>
      </c>
      <c r="H196" s="34">
        <f t="shared" si="94"/>
        <v>48.789000000000001</v>
      </c>
      <c r="I196" s="34">
        <f t="shared" si="94"/>
        <v>204.52500000000001</v>
      </c>
      <c r="J196" s="34">
        <f t="shared" si="94"/>
        <v>1410.6319999999998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129.05000000000001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Ноутбук</cp:lastModifiedBy>
  <dcterms:created xsi:type="dcterms:W3CDTF">2022-05-16T14:23:56Z</dcterms:created>
  <dcterms:modified xsi:type="dcterms:W3CDTF">2023-10-24T13:15:34Z</dcterms:modified>
</cp:coreProperties>
</file>